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fs.ad.pref.shimane.jp\健康福祉部\地域福祉課\users\監査指導\ふれあい広場\62 小規模法人ネットワーク化協働推進事業等\社会福祉法人等関係者会議\260115　実施確定後\送付用\"/>
    </mc:Choice>
  </mc:AlternateContent>
  <xr:revisionPtr revIDLastSave="0" documentId="13_ncr:1_{6E495910-EDE6-4C3D-9924-38D0F5778DAC}" xr6:coauthVersionLast="47" xr6:coauthVersionMax="47" xr10:uidLastSave="{00000000-0000-0000-0000-000000000000}"/>
  <bookViews>
    <workbookView xWindow="14295" yWindow="0" windowWidth="14610" windowHeight="15585" xr2:uid="{00000000-000D-0000-FFFF-FFFF00000000}"/>
  </bookViews>
  <sheets>
    <sheet name="法人回答用" sheetId="1" r:id="rId1"/>
    <sheet name="集計" sheetId="2" r:id="rId2"/>
  </sheets>
  <definedNames>
    <definedName name="アドレス">法人回答用!$C$20</definedName>
    <definedName name="維持・継続_その他">法人回答用!$C$45</definedName>
    <definedName name="課題">法人回答用!$C$30</definedName>
    <definedName name="課題解決_そのほか">法人回答用!$C$37</definedName>
    <definedName name="効果_その他">法人回答用!$C$60</definedName>
    <definedName name="市町村名">法人回答用!$C$6</definedName>
    <definedName name="電話番号">法人回答用!$C$19</definedName>
    <definedName name="難点_その他">法人回答用!$C$60</definedName>
    <definedName name="法人名">法人回答用!$C$5</definedName>
    <definedName name="名前">法人回答用!$C$17</definedName>
    <definedName name="役職">法人回答用!$C$16</definedName>
    <definedName name="連携_そのほか">法人回答用!$C$53</definedName>
    <definedName name="連絡先">法人回答用!$C$20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2" l="1"/>
  <c r="AF2" i="2"/>
  <c r="I2" i="2"/>
  <c r="Z2" i="2"/>
  <c r="J2" i="2" l="1"/>
  <c r="F2" i="2"/>
  <c r="O2" i="2" l="1"/>
  <c r="T2" i="2"/>
  <c r="H2" i="2"/>
  <c r="G2"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武田　裕司</author>
  </authors>
  <commentList>
    <comment ref="C6" authorId="0" shapeId="0" xr:uid="{00000000-0006-0000-0000-000001000000}">
      <text>
        <r>
          <rPr>
            <b/>
            <sz val="9"/>
            <color indexed="81"/>
            <rFont val="MS P ゴシック"/>
            <family val="3"/>
            <charset val="128"/>
          </rPr>
          <t>法人が所在する主たる所在地を選んでください。</t>
        </r>
      </text>
    </comment>
  </commentList>
</comments>
</file>

<file path=xl/sharedStrings.xml><?xml version="1.0" encoding="utf-8"?>
<sst xmlns="http://schemas.openxmlformats.org/spreadsheetml/2006/main" count="136" uniqueCount="89">
  <si>
    <t>役職</t>
    <rPh sb="0" eb="2">
      <t>ヤクショク</t>
    </rPh>
    <phoneticPr fontId="2"/>
  </si>
  <si>
    <t>④ 地域住民への広報活動など</t>
  </si>
  <si>
    <t>①利用者減少による収入減</t>
  </si>
  <si>
    <t>②人材不足</t>
  </si>
  <si>
    <t>③運営費の高騰　　</t>
  </si>
  <si>
    <t>④行政との連携不足 　　　　　</t>
  </si>
  <si>
    <t>⑤その他</t>
  </si>
  <si>
    <t>①新たなニーズに対応したサービスの開発</t>
  </si>
  <si>
    <t>②地域住民との協働による事業</t>
  </si>
  <si>
    <t>③利用者増加のための積極的な広報活動</t>
  </si>
  <si>
    <t>④新たな資金調達方法の検討</t>
  </si>
  <si>
    <t>⑤人材育成のための研修プログラムの充実</t>
  </si>
  <si>
    <t>① サービス内容の見直し</t>
  </si>
  <si>
    <t>② 新規サービスの開発</t>
  </si>
  <si>
    <t xml:space="preserve">③ 職員の研修  </t>
  </si>
  <si>
    <r>
      <t>①</t>
    </r>
    <r>
      <rPr>
        <sz val="10"/>
        <rFont val="Arial"/>
        <family val="2"/>
      </rPr>
      <t xml:space="preserve"> </t>
    </r>
    <r>
      <rPr>
        <sz val="10"/>
        <rFont val="ＭＳ Ｐゴシック"/>
        <family val="3"/>
        <charset val="128"/>
      </rPr>
      <t>サービス提供の連携</t>
    </r>
  </si>
  <si>
    <r>
      <t>②</t>
    </r>
    <r>
      <rPr>
        <sz val="10"/>
        <rFont val="Arial"/>
        <family val="2"/>
      </rPr>
      <t xml:space="preserve"> </t>
    </r>
    <r>
      <rPr>
        <sz val="10"/>
        <rFont val="ＭＳ Ｐゴシック"/>
        <family val="3"/>
        <charset val="128"/>
      </rPr>
      <t>情報交換の促進</t>
    </r>
  </si>
  <si>
    <r>
      <t>③</t>
    </r>
    <r>
      <rPr>
        <sz val="10"/>
        <rFont val="Arial"/>
        <family val="2"/>
      </rPr>
      <t xml:space="preserve"> </t>
    </r>
    <r>
      <rPr>
        <sz val="10"/>
        <rFont val="ＭＳ Ｐゴシック"/>
        <family val="3"/>
        <charset val="128"/>
      </rPr>
      <t>共同事業の企画</t>
    </r>
  </si>
  <si>
    <r>
      <t>④</t>
    </r>
    <r>
      <rPr>
        <sz val="10"/>
        <rFont val="Arial"/>
        <family val="2"/>
      </rPr>
      <t xml:space="preserve"> </t>
    </r>
    <r>
      <rPr>
        <sz val="10"/>
        <rFont val="ＭＳ Ｐゴシック"/>
        <family val="3"/>
        <charset val="128"/>
      </rPr>
      <t>相互のノウハウ共有</t>
    </r>
  </si>
  <si>
    <r>
      <t>⑤</t>
    </r>
    <r>
      <rPr>
        <sz val="10"/>
        <rFont val="Arial"/>
        <family val="2"/>
      </rPr>
      <t xml:space="preserve"> </t>
    </r>
    <r>
      <rPr>
        <sz val="10"/>
        <rFont val="ＭＳ Ｐゴシック"/>
        <family val="3"/>
        <charset val="128"/>
      </rPr>
      <t>安定的な運営基盤の構築</t>
    </r>
  </si>
  <si>
    <t>地域福祉サービスの維持・継続のための意見交換会 参加回答及び事前アンケート</t>
    <rPh sb="24" eb="26">
      <t>サンカ</t>
    </rPh>
    <rPh sb="26" eb="28">
      <t>カイトウ</t>
    </rPh>
    <rPh sb="28" eb="29">
      <t>オヨ</t>
    </rPh>
    <rPh sb="30" eb="32">
      <t>ジゼン</t>
    </rPh>
    <phoneticPr fontId="2"/>
  </si>
  <si>
    <t>連絡先</t>
    <rPh sb="0" eb="3">
      <t>レンラクサキ</t>
    </rPh>
    <phoneticPr fontId="2"/>
  </si>
  <si>
    <r>
      <t>⑤</t>
    </r>
    <r>
      <rPr>
        <sz val="10"/>
        <rFont val="Arial"/>
        <family val="2"/>
      </rPr>
      <t xml:space="preserve"> </t>
    </r>
    <r>
      <rPr>
        <sz val="10"/>
        <rFont val="ＭＳ Ｐゴシック"/>
        <family val="3"/>
        <charset val="128"/>
      </rPr>
      <t>その他</t>
    </r>
    <phoneticPr fontId="2"/>
  </si>
  <si>
    <r>
      <t>⑥その他</t>
    </r>
    <r>
      <rPr>
        <sz val="10"/>
        <rFont val="Arial"/>
        <family val="2"/>
      </rPr>
      <t/>
    </r>
    <phoneticPr fontId="2"/>
  </si>
  <si>
    <t>⑤ その他</t>
    <phoneticPr fontId="2"/>
  </si>
  <si>
    <t>法人名</t>
    <rPh sb="0" eb="3">
      <t>ホウジンメイ</t>
    </rPh>
    <phoneticPr fontId="2"/>
  </si>
  <si>
    <t>氏名</t>
    <rPh sb="0" eb="2">
      <t>シメイ</t>
    </rPh>
    <phoneticPr fontId="2"/>
  </si>
  <si>
    <t>緊急時電話番号</t>
    <rPh sb="0" eb="3">
      <t>キンキュウジ</t>
    </rPh>
    <rPh sb="3" eb="7">
      <t>デンワバンゴウ</t>
    </rPh>
    <phoneticPr fontId="2"/>
  </si>
  <si>
    <t>欠席</t>
    <rPh sb="0" eb="2">
      <t>ケッセキ</t>
    </rPh>
    <phoneticPr fontId="2"/>
  </si>
  <si>
    <t>【</t>
    <phoneticPr fontId="2"/>
  </si>
  <si>
    <t>】</t>
    <phoneticPr fontId="2"/>
  </si>
  <si>
    <t>①</t>
    <phoneticPr fontId="2"/>
  </si>
  <si>
    <t>②</t>
    <phoneticPr fontId="2"/>
  </si>
  <si>
    <t>③</t>
    <phoneticPr fontId="2"/>
  </si>
  <si>
    <t>④</t>
    <phoneticPr fontId="2"/>
  </si>
  <si>
    <t>⑤</t>
    <phoneticPr fontId="2"/>
  </si>
  <si>
    <t>利用者減少による収入減</t>
  </si>
  <si>
    <t xml:space="preserve"> サービス内容の見直し</t>
  </si>
  <si>
    <t>人材不足</t>
  </si>
  <si>
    <t xml:space="preserve"> 新規サービスの開発</t>
  </si>
  <si>
    <t>運営費の高騰　　</t>
  </si>
  <si>
    <t xml:space="preserve"> 職員の研修  </t>
  </si>
  <si>
    <t>行政との連携不足 　　　　　</t>
  </si>
  <si>
    <t xml:space="preserve"> 地域住民への広報活動など</t>
  </si>
  <si>
    <t>その他</t>
  </si>
  <si>
    <t xml:space="preserve"> その他</t>
  </si>
  <si>
    <t>人材育成のための研修プログラムの充実</t>
  </si>
  <si>
    <t xml:space="preserve"> 安定的な運営基盤の構築</t>
  </si>
  <si>
    <t>新たなニーズに対応したサービスの開発</t>
  </si>
  <si>
    <t xml:space="preserve"> サービス提供の連携</t>
  </si>
  <si>
    <t>地域住民との協働による事業</t>
  </si>
  <si>
    <t xml:space="preserve"> 情報交換の促進</t>
  </si>
  <si>
    <t>利用者増加のための積極的な広報活動</t>
  </si>
  <si>
    <t xml:space="preserve"> 共同事業の企画</t>
  </si>
  <si>
    <t>新たな資金調達方法の検討</t>
  </si>
  <si>
    <t xml:space="preserve"> 相互のノウハウ共有</t>
  </si>
  <si>
    <t>⑥</t>
    <phoneticPr fontId="2"/>
  </si>
  <si>
    <t>1.貴法人が行う地域の福祉サービス事業の維持・継続において、現在直面している主な課題を教えてください。</t>
    <rPh sb="43" eb="44">
      <t>オシ</t>
    </rPh>
    <phoneticPr fontId="2"/>
  </si>
  <si>
    <t>4.他の社会福祉法人との連携する場合において、貴法人が期待することを教えてください。</t>
    <rPh sb="34" eb="35">
      <t>オシ</t>
    </rPh>
    <phoneticPr fontId="2"/>
  </si>
  <si>
    <t>法人名</t>
    <rPh sb="0" eb="2">
      <t>ホウジン</t>
    </rPh>
    <rPh sb="2" eb="3">
      <t>メイ</t>
    </rPh>
    <phoneticPr fontId="2"/>
  </si>
  <si>
    <t xml:space="preserve"> 所在地</t>
    <rPh sb="1" eb="4">
      <t>ショザイチ</t>
    </rPh>
    <phoneticPr fontId="2"/>
  </si>
  <si>
    <t>e-mail</t>
    <phoneticPr fontId="2"/>
  </si>
  <si>
    <t>町村名</t>
    <rPh sb="0" eb="3">
      <t>チョウソンメイ</t>
    </rPh>
    <phoneticPr fontId="2"/>
  </si>
  <si>
    <t>アドレス</t>
    <phoneticPr fontId="2"/>
  </si>
  <si>
    <t>【アンケート内容】</t>
    <phoneticPr fontId="2"/>
  </si>
  <si>
    <t>メリットを感じない。</t>
    <rPh sb="5" eb="6">
      <t>カン</t>
    </rPh>
    <phoneticPr fontId="2"/>
  </si>
  <si>
    <t>理念・考え方が合わない。</t>
    <rPh sb="0" eb="2">
      <t>リネン</t>
    </rPh>
    <rPh sb="3" eb="4">
      <t>カンガ</t>
    </rPh>
    <rPh sb="5" eb="6">
      <t>カタ</t>
    </rPh>
    <rPh sb="7" eb="8">
      <t>ア</t>
    </rPh>
    <phoneticPr fontId="2"/>
  </si>
  <si>
    <t>進め方が不明</t>
    <rPh sb="0" eb="1">
      <t>スス</t>
    </rPh>
    <rPh sb="2" eb="3">
      <t>カタ</t>
    </rPh>
    <rPh sb="4" eb="6">
      <t>フメイ</t>
    </rPh>
    <phoneticPr fontId="2"/>
  </si>
  <si>
    <t>資金不足</t>
    <rPh sb="0" eb="2">
      <t>シキン</t>
    </rPh>
    <rPh sb="2" eb="4">
      <t>フソク</t>
    </rPh>
    <phoneticPr fontId="2"/>
  </si>
  <si>
    <t>松江</t>
    <rPh sb="0" eb="2">
      <t>マツエ</t>
    </rPh>
    <phoneticPr fontId="2"/>
  </si>
  <si>
    <t>浜田</t>
    <rPh sb="0" eb="2">
      <t>ハマダ</t>
    </rPh>
    <phoneticPr fontId="2"/>
  </si>
  <si>
    <t>法人連携のメリットを感じない</t>
    <rPh sb="0" eb="4">
      <t>ホウジンレンケイ</t>
    </rPh>
    <rPh sb="10" eb="11">
      <t>カン</t>
    </rPh>
    <phoneticPr fontId="2"/>
  </si>
  <si>
    <t>法人同士の理念・考え方の相違</t>
    <rPh sb="0" eb="4">
      <t>ホウジンドウシ</t>
    </rPh>
    <rPh sb="5" eb="7">
      <t>リネン</t>
    </rPh>
    <rPh sb="8" eb="9">
      <t>カンガ</t>
    </rPh>
    <rPh sb="10" eb="11">
      <t>カタ</t>
    </rPh>
    <rPh sb="12" eb="14">
      <t>ソウイ</t>
    </rPh>
    <phoneticPr fontId="2"/>
  </si>
  <si>
    <t>法人連携を始めるうえでの財源不足</t>
    <rPh sb="0" eb="2">
      <t>ホウジン</t>
    </rPh>
    <rPh sb="2" eb="4">
      <t>レンケイ</t>
    </rPh>
    <rPh sb="5" eb="6">
      <t>ハジ</t>
    </rPh>
    <rPh sb="12" eb="16">
      <t>ザイゲンフソク</t>
    </rPh>
    <phoneticPr fontId="2"/>
  </si>
  <si>
    <t>5.他の社会福祉法人との連携における、課題を教えてください。</t>
    <rPh sb="19" eb="21">
      <t>カダイ</t>
    </rPh>
    <rPh sb="22" eb="23">
      <t>オシ</t>
    </rPh>
    <phoneticPr fontId="2"/>
  </si>
  <si>
    <t>現地参加（松江会場）</t>
    <rPh sb="0" eb="4">
      <t>ゲンチサンカ</t>
    </rPh>
    <rPh sb="5" eb="9">
      <t>マツエカイジョウ</t>
    </rPh>
    <phoneticPr fontId="2"/>
  </si>
  <si>
    <t>現地参加（浜田会場）</t>
    <rPh sb="0" eb="4">
      <t>ゲンチサンカ</t>
    </rPh>
    <rPh sb="5" eb="9">
      <t>ハマダカイジョウ</t>
    </rPh>
    <phoneticPr fontId="2"/>
  </si>
  <si>
    <t>ＺＯＯＭ参加</t>
    <rPh sb="4" eb="6">
      <t>サンカ</t>
    </rPh>
    <phoneticPr fontId="2"/>
  </si>
  <si>
    <t>１，セミナーへの出席状況及び出席方法について回答してください。※現地参加の場合基本的に出雲以東を松江会場、大田以西を浜田会場としています。</t>
    <rPh sb="8" eb="12">
      <t>シュッセキジョウキョウ</t>
    </rPh>
    <rPh sb="12" eb="13">
      <t>オヨ</t>
    </rPh>
    <rPh sb="14" eb="16">
      <t>シュッセキ</t>
    </rPh>
    <rPh sb="16" eb="18">
      <t>ホウホウ</t>
    </rPh>
    <rPh sb="22" eb="24">
      <t>カイトウ</t>
    </rPh>
    <rPh sb="32" eb="36">
      <t>ゲンチサンカ</t>
    </rPh>
    <rPh sb="37" eb="39">
      <t>バアイ</t>
    </rPh>
    <phoneticPr fontId="2"/>
  </si>
  <si>
    <t>セミナーを欠席する</t>
    <rPh sb="5" eb="7">
      <t>ケッセキ</t>
    </rPh>
    <phoneticPr fontId="2"/>
  </si>
  <si>
    <t>ZOOM</t>
    <phoneticPr fontId="2"/>
  </si>
  <si>
    <t>セミナーに参加される法人及び当日参加されない法人においても、アンケートの回答をお願いします。なお、複数項目の選択は可とします。</t>
    <rPh sb="5" eb="7">
      <t>サンカ</t>
    </rPh>
    <rPh sb="10" eb="12">
      <t>ホウジン</t>
    </rPh>
    <rPh sb="12" eb="13">
      <t>オヨ</t>
    </rPh>
    <rPh sb="14" eb="16">
      <t>トウジツ</t>
    </rPh>
    <rPh sb="16" eb="18">
      <t>サンカ</t>
    </rPh>
    <rPh sb="22" eb="24">
      <t>ホウジン</t>
    </rPh>
    <rPh sb="36" eb="38">
      <t>カイトウ</t>
    </rPh>
    <rPh sb="40" eb="41">
      <t>ネガ</t>
    </rPh>
    <rPh sb="51" eb="53">
      <t>コウモク</t>
    </rPh>
    <phoneticPr fontId="2"/>
  </si>
  <si>
    <t>【セミナーの参加】</t>
    <rPh sb="6" eb="8">
      <t>サンカ</t>
    </rPh>
    <phoneticPr fontId="2"/>
  </si>
  <si>
    <t>お手数ですが、本会の参加につきまして、回答をお願いします。
また、各社会福祉法人における課題やその解決策についての回答をお願いします。
なお、本会に参加されない法人におかれましても、回答にご協力ください。
提出期限：12/1　
提出方法：[メールアドレス]宛にアンケート回答を記載したメールを送信してください。
メールアドレス：fukukan@pref.shimane.lg.jp</t>
    <rPh sb="1" eb="3">
      <t>テスウ</t>
    </rPh>
    <rPh sb="57" eb="59">
      <t>カイトウ</t>
    </rPh>
    <rPh sb="61" eb="62">
      <t>ネガ</t>
    </rPh>
    <rPh sb="71" eb="73">
      <t>ホンカイ</t>
    </rPh>
    <rPh sb="74" eb="76">
      <t>サンカ</t>
    </rPh>
    <rPh sb="80" eb="82">
      <t>ホウジン</t>
    </rPh>
    <rPh sb="91" eb="93">
      <t>カイトウ</t>
    </rPh>
    <rPh sb="95" eb="97">
      <t>キョウリョク</t>
    </rPh>
    <phoneticPr fontId="2"/>
  </si>
  <si>
    <t>３，当日、機械トラブル等で緊急に連絡をする必要がありますので、緊急連絡先を記載してください。</t>
    <rPh sb="2" eb="4">
      <t>トウジツ</t>
    </rPh>
    <rPh sb="5" eb="12">
      <t>キカイトラブルトウ</t>
    </rPh>
    <rPh sb="13" eb="15">
      <t>キンキュウ</t>
    </rPh>
    <rPh sb="16" eb="18">
      <t>レンラク</t>
    </rPh>
    <rPh sb="21" eb="23">
      <t>ヒツヨウ</t>
    </rPh>
    <rPh sb="31" eb="36">
      <t>キンキュウレンラクサキ</t>
    </rPh>
    <rPh sb="37" eb="39">
      <t>キサイ</t>
    </rPh>
    <phoneticPr fontId="2"/>
  </si>
  <si>
    <t>2.課題解決に向けて、貴法人はどのような取組を行っていますか。</t>
    <rPh sb="20" eb="22">
      <t>トリクミ</t>
    </rPh>
    <phoneticPr fontId="2"/>
  </si>
  <si>
    <t>3.貴法人は今後、地域福祉サービス事業の維持・継続に向けて、どのような取組を検討していますか。</t>
    <rPh sb="35" eb="37">
      <t>トリクミ</t>
    </rPh>
    <phoneticPr fontId="2"/>
  </si>
  <si>
    <t>法人連携の進め方が分からない</t>
    <rPh sb="0" eb="4">
      <t>ホウジンレンケイ</t>
    </rPh>
    <rPh sb="5" eb="6">
      <t>スス</t>
    </rPh>
    <rPh sb="7" eb="8">
      <t>カタ</t>
    </rPh>
    <rPh sb="9" eb="10">
      <t>ワ</t>
    </rPh>
    <phoneticPr fontId="2"/>
  </si>
  <si>
    <t>２，セミナー参加者の役職、氏名を記載してください。</t>
    <rPh sb="6" eb="9">
      <t>サンカシャ</t>
    </rPh>
    <rPh sb="10" eb="12">
      <t>ヤクショク</t>
    </rPh>
    <rPh sb="13" eb="15">
      <t>シメイ</t>
    </rPh>
    <rPh sb="16" eb="1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</si>
</sst>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11"/>
      <name val="MS Gothic"/>
      <family val="3"/>
      <charset val="128"/>
    </font>
    <font>
      <sz val="6"/>
      <name val="ＭＳ Ｐゴシック"/>
      <family val="3"/>
      <charset val="128"/>
    </font>
    <font>
      <sz val="10"/>
      <name val="ＭＳ Ｐゴシック"/>
      <family val="3"/>
      <charset val="128"/>
    </font>
    <font>
      <b/>
      <sz val="12"/>
      <name val="BIZ UD明朝 Medium"/>
      <family val="1"/>
      <charset val="128"/>
    </font>
    <font>
      <sz val="12"/>
      <name val="BIZ UD明朝 Medium"/>
      <family val="1"/>
      <charset val="128"/>
    </font>
    <font>
      <b/>
      <sz val="9"/>
      <color indexed="81"/>
      <name val="MS P ゴシック"/>
      <family val="3"/>
      <charset val="128"/>
    </font>
    <font>
      <sz val="10"/>
      <name val="Arial"/>
      <family val="2"/>
    </font>
    <font>
      <sz val="12"/>
      <color rgb="FFFF0000"/>
      <name val="BIZ UD明朝 Medium"/>
      <family val="1"/>
      <charset val="128"/>
    </font>
  </fonts>
  <fills count="2">
    <fill>
      <patternFill patternType="none"/>
    </fill>
    <fill>
      <patternFill patternType="gray125"/>
    </fill>
  </fills>
  <borders count="18">
    <border>
      <left/>
      <right/>
      <top/>
      <bottom/>
      <diagonal/>
    </border>
    <border>
      <left/>
      <right/>
      <top/>
      <bottom/>
      <diagonal/>
    </border>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3" fillId="0" borderId="0" xfId="0" applyFont="1">
      <alignment vertical="center"/>
    </xf>
    <xf numFmtId="0" fontId="3" fillId="0" borderId="3" xfId="0" applyFont="1" applyBorder="1" applyAlignment="1">
      <alignment horizontal="lef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0" xfId="0" applyFont="1" applyAlignment="1">
      <alignment vertical="top" wrapText="1"/>
    </xf>
    <xf numFmtId="0" fontId="5" fillId="0" borderId="0" xfId="0" applyFont="1">
      <alignment vertical="center"/>
    </xf>
    <xf numFmtId="0" fontId="5" fillId="0" borderId="0" xfId="0" applyFont="1" applyAlignment="1">
      <alignment horizontal="left" vertical="top" wrapText="1"/>
    </xf>
    <xf numFmtId="0" fontId="4" fillId="0" borderId="10" xfId="0" applyFont="1" applyBorder="1" applyAlignment="1">
      <alignment vertical="top"/>
    </xf>
    <xf numFmtId="0" fontId="5" fillId="0" borderId="0" xfId="0" applyFont="1" applyAlignment="1">
      <alignment vertical="center" wrapText="1"/>
    </xf>
    <xf numFmtId="0" fontId="5" fillId="0" borderId="7" xfId="0" applyFont="1" applyBorder="1">
      <alignment vertical="center"/>
    </xf>
    <xf numFmtId="0" fontId="5" fillId="0" borderId="3" xfId="0" applyFont="1" applyBorder="1">
      <alignment vertical="center"/>
    </xf>
    <xf numFmtId="0" fontId="5" fillId="0" borderId="3" xfId="0" applyFont="1" applyBorder="1" applyAlignment="1">
      <alignment vertical="center" wrapText="1"/>
    </xf>
    <xf numFmtId="0" fontId="5" fillId="0" borderId="8" xfId="0" applyFont="1" applyBorder="1">
      <alignment vertical="center"/>
    </xf>
    <xf numFmtId="0" fontId="4" fillId="0" borderId="7" xfId="0" applyFont="1" applyBorder="1" applyAlignment="1">
      <alignment vertical="center"/>
    </xf>
    <xf numFmtId="0" fontId="5" fillId="0" borderId="3" xfId="0" applyFont="1" applyBorder="1" applyAlignment="1">
      <alignment vertical="center"/>
    </xf>
    <xf numFmtId="0" fontId="5" fillId="0" borderId="9" xfId="0" applyFont="1" applyBorder="1">
      <alignment vertical="center"/>
    </xf>
    <xf numFmtId="0" fontId="5" fillId="0" borderId="10" xfId="0" applyFont="1" applyBorder="1" applyAlignment="1">
      <alignment vertical="center"/>
    </xf>
    <xf numFmtId="0" fontId="5" fillId="0" borderId="10" xfId="0" applyFont="1" applyBorder="1" applyAlignment="1">
      <alignment vertical="center" wrapText="1"/>
    </xf>
    <xf numFmtId="0" fontId="5" fillId="0" borderId="10" xfId="0" applyFont="1" applyBorder="1">
      <alignment vertical="center"/>
    </xf>
    <xf numFmtId="0" fontId="5" fillId="0" borderId="11" xfId="0" applyFont="1" applyBorder="1">
      <alignment vertical="center"/>
    </xf>
    <xf numFmtId="0" fontId="4" fillId="0" borderId="2" xfId="0" applyFont="1" applyBorder="1" applyAlignment="1">
      <alignment vertical="top"/>
    </xf>
    <xf numFmtId="0" fontId="5" fillId="0" borderId="3" xfId="0" applyFont="1" applyBorder="1" applyAlignment="1">
      <alignment vertical="top"/>
    </xf>
    <xf numFmtId="0" fontId="5" fillId="0" borderId="3" xfId="0" applyFont="1" applyBorder="1" applyAlignment="1">
      <alignment horizontal="left" vertical="top" wrapText="1"/>
    </xf>
    <xf numFmtId="0" fontId="5" fillId="0" borderId="3" xfId="0" applyFont="1" applyBorder="1" applyAlignment="1">
      <alignment horizontal="left" vertical="center"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8" fillId="0" borderId="3" xfId="0" applyFont="1" applyBorder="1" applyAlignment="1">
      <alignment vertical="top"/>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center" vertical="center"/>
    </xf>
    <xf numFmtId="0" fontId="4" fillId="0" borderId="7" xfId="0" applyFont="1" applyBorder="1" applyAlignment="1">
      <alignment horizontal="left" vertical="top"/>
    </xf>
    <xf numFmtId="0" fontId="4" fillId="0" borderId="3" xfId="0" applyFont="1" applyBorder="1" applyAlignment="1">
      <alignment horizontal="left" vertical="top"/>
    </xf>
    <xf numFmtId="0" fontId="4" fillId="0" borderId="8" xfId="0" applyFont="1" applyBorder="1" applyAlignment="1">
      <alignment horizontal="left" vertical="top"/>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B$2" lockText="1" noThreeD="1"/>
</file>

<file path=xl/ctrlProps/ctrlProp10.xml><?xml version="1.0" encoding="utf-8"?>
<formControlPr xmlns="http://schemas.microsoft.com/office/spreadsheetml/2009/9/main" objectType="CheckBox" fmlaLink="集計!$U$2" lockText="1" noThreeD="1"/>
</file>

<file path=xl/ctrlProps/ctrlProp11.xml><?xml version="1.0" encoding="utf-8"?>
<formControlPr xmlns="http://schemas.microsoft.com/office/spreadsheetml/2009/9/main" objectType="CheckBox" fmlaLink="集計!$V$2" lockText="1" noThreeD="1"/>
</file>

<file path=xl/ctrlProps/ctrlProp12.xml><?xml version="1.0" encoding="utf-8"?>
<formControlPr xmlns="http://schemas.microsoft.com/office/spreadsheetml/2009/9/main" objectType="CheckBox" fmlaLink="集計!$W$2" lockText="1" noThreeD="1"/>
</file>

<file path=xl/ctrlProps/ctrlProp13.xml><?xml version="1.0" encoding="utf-8"?>
<formControlPr xmlns="http://schemas.microsoft.com/office/spreadsheetml/2009/9/main" objectType="CheckBox" fmlaLink="集計!$X$2" lockText="1" noThreeD="1"/>
</file>

<file path=xl/ctrlProps/ctrlProp14.xml><?xml version="1.0" encoding="utf-8"?>
<formControlPr xmlns="http://schemas.microsoft.com/office/spreadsheetml/2009/9/main" objectType="CheckBox" fmlaLink="集計!$Y$2"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集計!$AA$2" lockText="1" noThreeD="1"/>
</file>

<file path=xl/ctrlProps/ctrlProp17.xml><?xml version="1.0" encoding="utf-8"?>
<formControlPr xmlns="http://schemas.microsoft.com/office/spreadsheetml/2009/9/main" objectType="CheckBox" fmlaLink="集計!$AB$2" lockText="1" noThreeD="1"/>
</file>

<file path=xl/ctrlProps/ctrlProp18.xml><?xml version="1.0" encoding="utf-8"?>
<formControlPr xmlns="http://schemas.microsoft.com/office/spreadsheetml/2009/9/main" objectType="CheckBox" fmlaLink="集計!$AC$2" lockText="1" noThreeD="1"/>
</file>

<file path=xl/ctrlProps/ctrlProp19.xml><?xml version="1.0" encoding="utf-8"?>
<formControlPr xmlns="http://schemas.microsoft.com/office/spreadsheetml/2009/9/main" objectType="CheckBox" fmlaLink="集計!$AD$2" lockText="1" noThreeD="1"/>
</file>

<file path=xl/ctrlProps/ctrlProp2.xml><?xml version="1.0" encoding="utf-8"?>
<formControlPr xmlns="http://schemas.microsoft.com/office/spreadsheetml/2009/9/main" objectType="CheckBox" fmlaLink="集計!$E$2" lockText="1" noThreeD="1"/>
</file>

<file path=xl/ctrlProps/ctrlProp20.xml><?xml version="1.0" encoding="utf-8"?>
<formControlPr xmlns="http://schemas.microsoft.com/office/spreadsheetml/2009/9/main" objectType="CheckBox" fmlaLink="集計!$AE$2"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集計!$AG$2" lockText="1" noThreeD="1"/>
</file>

<file path=xl/ctrlProps/ctrlProp23.xml><?xml version="1.0" encoding="utf-8"?>
<formControlPr xmlns="http://schemas.microsoft.com/office/spreadsheetml/2009/9/main" objectType="CheckBox" fmlaLink="集計!$AH$2" lockText="1" noThreeD="1"/>
</file>

<file path=xl/ctrlProps/ctrlProp24.xml><?xml version="1.0" encoding="utf-8"?>
<formControlPr xmlns="http://schemas.microsoft.com/office/spreadsheetml/2009/9/main" objectType="CheckBox" fmlaLink="集計!$AI$2" lockText="1" noThreeD="1"/>
</file>

<file path=xl/ctrlProps/ctrlProp25.xml><?xml version="1.0" encoding="utf-8"?>
<formControlPr xmlns="http://schemas.microsoft.com/office/spreadsheetml/2009/9/main" objectType="CheckBox" fmlaLink="集計!$AJ$2"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集計!$Q$2" lockText="1" noThreeD="1"/>
</file>

<file path=xl/ctrlProps/ctrlProp28.xml><?xml version="1.0" encoding="utf-8"?>
<formControlPr xmlns="http://schemas.microsoft.com/office/spreadsheetml/2009/9/main" objectType="CheckBox" fmlaLink="集計!$R$2" lockText="1" noThreeD="1"/>
</file>

<file path=xl/ctrlProps/ctrlProp29.xml><?xml version="1.0" encoding="utf-8"?>
<formControlPr xmlns="http://schemas.microsoft.com/office/spreadsheetml/2009/9/main" objectType="CheckBox" fmlaLink="集計!$S$2" lockText="1" noThreeD="1"/>
</file>

<file path=xl/ctrlProps/ctrlProp3.xml><?xml version="1.0" encoding="utf-8"?>
<formControlPr xmlns="http://schemas.microsoft.com/office/spreadsheetml/2009/9/main" objectType="CheckBox" fmlaLink="集計!$C$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集計!$D$2" lockText="1" noThreeD="1"/>
</file>

<file path=xl/ctrlProps/ctrlProp4.xml><?xml version="1.0" encoding="utf-8"?>
<formControlPr xmlns="http://schemas.microsoft.com/office/spreadsheetml/2009/9/main" objectType="CheckBox" fmlaLink="集計!$K$2" lockText="1" noThreeD="1"/>
</file>

<file path=xl/ctrlProps/ctrlProp5.xml><?xml version="1.0" encoding="utf-8"?>
<formControlPr xmlns="http://schemas.microsoft.com/office/spreadsheetml/2009/9/main" objectType="CheckBox" fmlaLink="集計!$L$2" lockText="1" noThreeD="1"/>
</file>

<file path=xl/ctrlProps/ctrlProp6.xml><?xml version="1.0" encoding="utf-8"?>
<formControlPr xmlns="http://schemas.microsoft.com/office/spreadsheetml/2009/9/main" objectType="CheckBox" fmlaLink="集計!$M$2" lockText="1" noThreeD="1"/>
</file>

<file path=xl/ctrlProps/ctrlProp7.xml><?xml version="1.0" encoding="utf-8"?>
<formControlPr xmlns="http://schemas.microsoft.com/office/spreadsheetml/2009/9/main" objectType="CheckBox" fmlaLink="集計!$N$2"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集計!$P$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9</xdr:row>
          <xdr:rowOff>0</xdr:rowOff>
        </xdr:from>
        <xdr:to>
          <xdr:col>0</xdr:col>
          <xdr:colOff>323850</xdr:colOff>
          <xdr:row>9</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12</xdr:row>
          <xdr:rowOff>19050</xdr:rowOff>
        </xdr:from>
        <xdr:to>
          <xdr:col>0</xdr:col>
          <xdr:colOff>314325</xdr:colOff>
          <xdr:row>12</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38100</xdr:rowOff>
        </xdr:from>
        <xdr:to>
          <xdr:col>0</xdr:col>
          <xdr:colOff>314325</xdr:colOff>
          <xdr:row>10</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19050</xdr:rowOff>
        </xdr:from>
        <xdr:to>
          <xdr:col>0</xdr:col>
          <xdr:colOff>352425</xdr:colOff>
          <xdr:row>24</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0</xdr:rowOff>
        </xdr:from>
        <xdr:to>
          <xdr:col>0</xdr:col>
          <xdr:colOff>295275</xdr:colOff>
          <xdr:row>25</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0</xdr:rowOff>
        </xdr:from>
        <xdr:to>
          <xdr:col>0</xdr:col>
          <xdr:colOff>285750</xdr:colOff>
          <xdr:row>26</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27</xdr:row>
          <xdr:rowOff>9525</xdr:rowOff>
        </xdr:from>
        <xdr:to>
          <xdr:col>0</xdr:col>
          <xdr:colOff>285750</xdr:colOff>
          <xdr:row>27</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28</xdr:row>
          <xdr:rowOff>0</xdr:rowOff>
        </xdr:from>
        <xdr:to>
          <xdr:col>0</xdr:col>
          <xdr:colOff>304800</xdr:colOff>
          <xdr:row>28</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19050</xdr:rowOff>
        </xdr:from>
        <xdr:to>
          <xdr:col>0</xdr:col>
          <xdr:colOff>285750</xdr:colOff>
          <xdr:row>32</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38</xdr:row>
          <xdr:rowOff>9525</xdr:rowOff>
        </xdr:from>
        <xdr:to>
          <xdr:col>0</xdr:col>
          <xdr:colOff>314325</xdr:colOff>
          <xdr:row>38</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39</xdr:row>
          <xdr:rowOff>0</xdr:rowOff>
        </xdr:from>
        <xdr:to>
          <xdr:col>0</xdr:col>
          <xdr:colOff>285750</xdr:colOff>
          <xdr:row>39</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40</xdr:row>
          <xdr:rowOff>0</xdr:rowOff>
        </xdr:from>
        <xdr:to>
          <xdr:col>0</xdr:col>
          <xdr:colOff>304800</xdr:colOff>
          <xdr:row>40</xdr:row>
          <xdr:rowOff>200025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41</xdr:row>
          <xdr:rowOff>19050</xdr:rowOff>
        </xdr:from>
        <xdr:to>
          <xdr:col>0</xdr:col>
          <xdr:colOff>295275</xdr:colOff>
          <xdr:row>41</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42</xdr:row>
          <xdr:rowOff>19050</xdr:rowOff>
        </xdr:from>
        <xdr:to>
          <xdr:col>0</xdr:col>
          <xdr:colOff>285750</xdr:colOff>
          <xdr:row>42</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43</xdr:row>
          <xdr:rowOff>0</xdr:rowOff>
        </xdr:from>
        <xdr:to>
          <xdr:col>0</xdr:col>
          <xdr:colOff>295275</xdr:colOff>
          <xdr:row>43</xdr:row>
          <xdr:rowOff>200025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45</xdr:row>
          <xdr:rowOff>428625</xdr:rowOff>
        </xdr:from>
        <xdr:to>
          <xdr:col>0</xdr:col>
          <xdr:colOff>314325</xdr:colOff>
          <xdr:row>46</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47</xdr:row>
          <xdr:rowOff>0</xdr:rowOff>
        </xdr:from>
        <xdr:to>
          <xdr:col>0</xdr:col>
          <xdr:colOff>276225</xdr:colOff>
          <xdr:row>47</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48</xdr:row>
          <xdr:rowOff>0</xdr:rowOff>
        </xdr:from>
        <xdr:to>
          <xdr:col>0</xdr:col>
          <xdr:colOff>314325</xdr:colOff>
          <xdr:row>48</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49</xdr:row>
          <xdr:rowOff>19050</xdr:rowOff>
        </xdr:from>
        <xdr:to>
          <xdr:col>0</xdr:col>
          <xdr:colOff>304800</xdr:colOff>
          <xdr:row>49</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50</xdr:row>
          <xdr:rowOff>0</xdr:rowOff>
        </xdr:from>
        <xdr:to>
          <xdr:col>0</xdr:col>
          <xdr:colOff>295275</xdr:colOff>
          <xdr:row>50</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51</xdr:row>
          <xdr:rowOff>0</xdr:rowOff>
        </xdr:from>
        <xdr:to>
          <xdr:col>0</xdr:col>
          <xdr:colOff>304800</xdr:colOff>
          <xdr:row>51</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54</xdr:row>
          <xdr:rowOff>19050</xdr:rowOff>
        </xdr:from>
        <xdr:to>
          <xdr:col>0</xdr:col>
          <xdr:colOff>314325</xdr:colOff>
          <xdr:row>54</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55</xdr:row>
          <xdr:rowOff>0</xdr:rowOff>
        </xdr:from>
        <xdr:to>
          <xdr:col>0</xdr:col>
          <xdr:colOff>285750</xdr:colOff>
          <xdr:row>55</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56</xdr:row>
          <xdr:rowOff>0</xdr:rowOff>
        </xdr:from>
        <xdr:to>
          <xdr:col>0</xdr:col>
          <xdr:colOff>285750</xdr:colOff>
          <xdr:row>56</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57</xdr:row>
          <xdr:rowOff>19050</xdr:rowOff>
        </xdr:from>
        <xdr:to>
          <xdr:col>0</xdr:col>
          <xdr:colOff>295275</xdr:colOff>
          <xdr:row>58</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58</xdr:row>
          <xdr:rowOff>0</xdr:rowOff>
        </xdr:from>
        <xdr:to>
          <xdr:col>0</xdr:col>
          <xdr:colOff>333375</xdr:colOff>
          <xdr:row>59</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19050</xdr:rowOff>
        </xdr:from>
        <xdr:to>
          <xdr:col>0</xdr:col>
          <xdr:colOff>295275</xdr:colOff>
          <xdr:row>32</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28575</xdr:rowOff>
        </xdr:from>
        <xdr:to>
          <xdr:col>0</xdr:col>
          <xdr:colOff>285750</xdr:colOff>
          <xdr:row>34</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34</xdr:row>
          <xdr:rowOff>28575</xdr:rowOff>
        </xdr:from>
        <xdr:to>
          <xdr:col>0</xdr:col>
          <xdr:colOff>285750</xdr:colOff>
          <xdr:row>34</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35</xdr:row>
          <xdr:rowOff>28575</xdr:rowOff>
        </xdr:from>
        <xdr:to>
          <xdr:col>0</xdr:col>
          <xdr:colOff>285750</xdr:colOff>
          <xdr:row>35</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xdr:row>
          <xdr:rowOff>38100</xdr:rowOff>
        </xdr:from>
        <xdr:to>
          <xdr:col>0</xdr:col>
          <xdr:colOff>314325</xdr:colOff>
          <xdr:row>11</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3"/>
  <sheetViews>
    <sheetView tabSelected="1" view="pageBreakPreview" topLeftCell="A9" zoomScale="130" zoomScaleNormal="100" zoomScaleSheetLayoutView="130" workbookViewId="0">
      <selection activeCell="C14" sqref="C14"/>
    </sheetView>
  </sheetViews>
  <sheetFormatPr defaultRowHeight="14.25"/>
  <cols>
    <col min="1" max="1" width="7.42578125" style="8" customWidth="1"/>
    <col min="2" max="2" width="2.85546875" style="8" customWidth="1"/>
    <col min="3" max="3" width="78.28515625" style="8" customWidth="1"/>
    <col min="4" max="4" width="1.85546875" style="8" customWidth="1"/>
    <col min="5" max="5" width="1.7109375" style="8" customWidth="1"/>
    <col min="6" max="6" width="3.85546875" style="8" customWidth="1"/>
    <col min="7" max="16384" width="9.140625" style="8"/>
  </cols>
  <sheetData>
    <row r="1" spans="1:5">
      <c r="A1" s="40" t="s">
        <v>20</v>
      </c>
      <c r="B1" s="40"/>
      <c r="C1" s="40"/>
      <c r="D1" s="40"/>
    </row>
    <row r="2" spans="1:5" ht="18.75" customHeight="1"/>
    <row r="3" spans="1:5" ht="107.25" customHeight="1">
      <c r="A3" s="39" t="s">
        <v>83</v>
      </c>
      <c r="B3" s="39"/>
      <c r="C3" s="39"/>
      <c r="D3" s="39"/>
    </row>
    <row r="4" spans="1:5" ht="15" customHeight="1" thickBot="1">
      <c r="A4" s="9"/>
      <c r="B4" s="9"/>
      <c r="C4" s="9"/>
      <c r="D4" s="9"/>
    </row>
    <row r="5" spans="1:5" ht="15" customHeight="1">
      <c r="A5" s="44" t="s">
        <v>59</v>
      </c>
      <c r="B5" s="45"/>
      <c r="C5" s="27"/>
      <c r="D5" s="9"/>
    </row>
    <row r="6" spans="1:5" ht="15" customHeight="1" thickBot="1">
      <c r="A6" s="46" t="s">
        <v>60</v>
      </c>
      <c r="B6" s="47"/>
      <c r="C6" s="28"/>
      <c r="D6" s="9"/>
    </row>
    <row r="7" spans="1:5" ht="15" customHeight="1">
      <c r="A7" s="26"/>
      <c r="B7" s="26"/>
      <c r="C7" s="25"/>
      <c r="D7" s="9"/>
    </row>
    <row r="8" spans="1:5" ht="18.75" customHeight="1" thickBot="1">
      <c r="A8" s="10" t="s">
        <v>82</v>
      </c>
      <c r="C8" s="11"/>
    </row>
    <row r="9" spans="1:5" ht="38.25" customHeight="1">
      <c r="A9" s="48" t="s">
        <v>78</v>
      </c>
      <c r="B9" s="49"/>
      <c r="C9" s="49"/>
      <c r="D9" s="49"/>
      <c r="E9" s="50"/>
    </row>
    <row r="10" spans="1:5" ht="18.75" customHeight="1">
      <c r="A10" s="12"/>
      <c r="B10" s="13" t="s">
        <v>31</v>
      </c>
      <c r="C10" s="14" t="s">
        <v>75</v>
      </c>
      <c r="D10" s="13"/>
      <c r="E10" s="15"/>
    </row>
    <row r="11" spans="1:5" ht="18.75" customHeight="1">
      <c r="A11" s="12"/>
      <c r="B11" s="13" t="s">
        <v>32</v>
      </c>
      <c r="C11" s="14" t="s">
        <v>76</v>
      </c>
      <c r="D11" s="13"/>
      <c r="E11" s="15"/>
    </row>
    <row r="12" spans="1:5" ht="18.75" customHeight="1">
      <c r="A12" s="12"/>
      <c r="B12" s="13" t="s">
        <v>33</v>
      </c>
      <c r="C12" s="14" t="s">
        <v>77</v>
      </c>
      <c r="D12" s="13"/>
      <c r="E12" s="15"/>
    </row>
    <row r="13" spans="1:5" ht="18.75" customHeight="1">
      <c r="A13" s="12"/>
      <c r="B13" s="13" t="s">
        <v>34</v>
      </c>
      <c r="C13" s="14" t="s">
        <v>79</v>
      </c>
      <c r="D13" s="13"/>
      <c r="E13" s="15"/>
    </row>
    <row r="14" spans="1:5" ht="18.75" customHeight="1">
      <c r="A14" s="12"/>
      <c r="B14" s="13"/>
      <c r="C14" s="14"/>
      <c r="D14" s="13"/>
      <c r="E14" s="15"/>
    </row>
    <row r="15" spans="1:5" ht="18.75" customHeight="1">
      <c r="A15" s="16" t="s">
        <v>88</v>
      </c>
      <c r="B15" s="17"/>
      <c r="C15" s="13"/>
      <c r="D15" s="13"/>
      <c r="E15" s="15"/>
    </row>
    <row r="16" spans="1:5" ht="24" customHeight="1">
      <c r="A16" s="12" t="s">
        <v>0</v>
      </c>
      <c r="B16" s="17" t="s">
        <v>29</v>
      </c>
      <c r="C16" s="14"/>
      <c r="D16" s="13" t="s">
        <v>30</v>
      </c>
      <c r="E16" s="15"/>
    </row>
    <row r="17" spans="1:5" ht="24" customHeight="1">
      <c r="A17" s="12" t="s">
        <v>26</v>
      </c>
      <c r="B17" s="17" t="s">
        <v>29</v>
      </c>
      <c r="C17" s="14"/>
      <c r="D17" s="13" t="s">
        <v>30</v>
      </c>
      <c r="E17" s="15"/>
    </row>
    <row r="18" spans="1:5" ht="36" customHeight="1">
      <c r="A18" s="33" t="s">
        <v>84</v>
      </c>
      <c r="B18" s="34"/>
      <c r="C18" s="34"/>
      <c r="D18" s="34"/>
      <c r="E18" s="35"/>
    </row>
    <row r="19" spans="1:5" ht="30" customHeight="1">
      <c r="A19" s="12" t="s">
        <v>21</v>
      </c>
      <c r="B19" s="17" t="s">
        <v>29</v>
      </c>
      <c r="C19" s="14"/>
      <c r="D19" s="13" t="s">
        <v>30</v>
      </c>
      <c r="E19" s="15"/>
    </row>
    <row r="20" spans="1:5" ht="30" customHeight="1" thickBot="1">
      <c r="A20" s="18" t="s">
        <v>61</v>
      </c>
      <c r="B20" s="19" t="s">
        <v>29</v>
      </c>
      <c r="C20" s="20"/>
      <c r="D20" s="21" t="s">
        <v>30</v>
      </c>
      <c r="E20" s="22"/>
    </row>
    <row r="21" spans="1:5" ht="18.75" customHeight="1">
      <c r="A21" s="13"/>
      <c r="B21" s="13"/>
      <c r="C21" s="14"/>
      <c r="D21" s="13"/>
      <c r="E21" s="13"/>
    </row>
    <row r="22" spans="1:5" ht="18.75" customHeight="1" thickBot="1">
      <c r="A22" s="23" t="s">
        <v>64</v>
      </c>
      <c r="B22" s="24"/>
    </row>
    <row r="23" spans="1:5" ht="34.5" customHeight="1">
      <c r="A23" s="36" t="s">
        <v>81</v>
      </c>
      <c r="B23" s="37"/>
      <c r="C23" s="37"/>
      <c r="D23" s="37"/>
      <c r="E23" s="38"/>
    </row>
    <row r="24" spans="1:5" ht="33.75" customHeight="1">
      <c r="A24" s="30" t="s">
        <v>57</v>
      </c>
      <c r="B24" s="31"/>
      <c r="C24" s="31"/>
      <c r="D24" s="31"/>
      <c r="E24" s="32"/>
    </row>
    <row r="25" spans="1:5" ht="16.5" customHeight="1">
      <c r="A25" s="12"/>
      <c r="B25" s="13" t="s">
        <v>31</v>
      </c>
      <c r="C25" s="25" t="s">
        <v>36</v>
      </c>
      <c r="D25" s="13"/>
      <c r="E25" s="15"/>
    </row>
    <row r="26" spans="1:5" ht="16.5" customHeight="1">
      <c r="A26" s="12"/>
      <c r="B26" s="13" t="s">
        <v>32</v>
      </c>
      <c r="C26" s="25" t="s">
        <v>38</v>
      </c>
      <c r="D26" s="13"/>
      <c r="E26" s="15"/>
    </row>
    <row r="27" spans="1:5" ht="16.5" customHeight="1">
      <c r="A27" s="12"/>
      <c r="B27" s="13" t="s">
        <v>33</v>
      </c>
      <c r="C27" s="25" t="s">
        <v>40</v>
      </c>
      <c r="D27" s="13"/>
      <c r="E27" s="15"/>
    </row>
    <row r="28" spans="1:5" ht="16.5" customHeight="1">
      <c r="A28" s="12"/>
      <c r="B28" s="13" t="s">
        <v>34</v>
      </c>
      <c r="C28" s="25" t="s">
        <v>42</v>
      </c>
      <c r="D28" s="13"/>
      <c r="E28" s="15"/>
    </row>
    <row r="29" spans="1:5" ht="16.5" customHeight="1">
      <c r="A29" s="12"/>
      <c r="B29" s="13" t="s">
        <v>35</v>
      </c>
      <c r="C29" s="25" t="s">
        <v>44</v>
      </c>
      <c r="D29" s="13"/>
      <c r="E29" s="15"/>
    </row>
    <row r="30" spans="1:5" ht="16.5" customHeight="1">
      <c r="A30" s="12"/>
      <c r="B30" s="17" t="s">
        <v>29</v>
      </c>
      <c r="C30" s="13"/>
      <c r="D30" s="13" t="s">
        <v>30</v>
      </c>
      <c r="E30" s="15"/>
    </row>
    <row r="31" spans="1:5" ht="18.75" customHeight="1">
      <c r="A31" s="41" t="s">
        <v>85</v>
      </c>
      <c r="B31" s="42"/>
      <c r="C31" s="42"/>
      <c r="D31" s="42"/>
      <c r="E31" s="43"/>
    </row>
    <row r="32" spans="1:5" ht="16.5" customHeight="1">
      <c r="A32" s="12"/>
      <c r="B32" s="13" t="s">
        <v>31</v>
      </c>
      <c r="C32" s="13" t="s">
        <v>37</v>
      </c>
      <c r="D32" s="13"/>
      <c r="E32" s="15"/>
    </row>
    <row r="33" spans="1:5" ht="16.5" customHeight="1">
      <c r="A33" s="12"/>
      <c r="B33" s="13" t="s">
        <v>32</v>
      </c>
      <c r="C33" s="13" t="s">
        <v>39</v>
      </c>
      <c r="D33" s="13"/>
      <c r="E33" s="15"/>
    </row>
    <row r="34" spans="1:5" ht="16.5" customHeight="1">
      <c r="A34" s="12"/>
      <c r="B34" s="13" t="s">
        <v>33</v>
      </c>
      <c r="C34" s="13" t="s">
        <v>41</v>
      </c>
      <c r="D34" s="13"/>
      <c r="E34" s="15"/>
    </row>
    <row r="35" spans="1:5" ht="16.5" customHeight="1">
      <c r="A35" s="12"/>
      <c r="B35" s="13" t="s">
        <v>34</v>
      </c>
      <c r="C35" s="13" t="s">
        <v>43</v>
      </c>
      <c r="D35" s="13"/>
      <c r="E35" s="15"/>
    </row>
    <row r="36" spans="1:5" ht="16.5" customHeight="1">
      <c r="A36" s="12"/>
      <c r="B36" s="13" t="s">
        <v>35</v>
      </c>
      <c r="C36" s="13" t="s">
        <v>45</v>
      </c>
      <c r="D36" s="13"/>
      <c r="E36" s="15"/>
    </row>
    <row r="37" spans="1:5" ht="16.5" customHeight="1">
      <c r="A37" s="12"/>
      <c r="B37" s="17" t="s">
        <v>29</v>
      </c>
      <c r="C37" s="13"/>
      <c r="D37" s="13" t="s">
        <v>30</v>
      </c>
      <c r="E37" s="15"/>
    </row>
    <row r="38" spans="1:5" ht="37.5" customHeight="1">
      <c r="A38" s="30" t="s">
        <v>86</v>
      </c>
      <c r="B38" s="31"/>
      <c r="C38" s="31"/>
      <c r="D38" s="31"/>
      <c r="E38" s="32"/>
    </row>
    <row r="39" spans="1:5" ht="16.5" customHeight="1">
      <c r="A39" s="12"/>
      <c r="B39" s="13" t="s">
        <v>31</v>
      </c>
      <c r="C39" s="24" t="s">
        <v>48</v>
      </c>
      <c r="D39" s="13"/>
      <c r="E39" s="15"/>
    </row>
    <row r="40" spans="1:5" ht="16.5" customHeight="1">
      <c r="A40" s="12"/>
      <c r="B40" s="13" t="s">
        <v>32</v>
      </c>
      <c r="C40" s="24" t="s">
        <v>50</v>
      </c>
      <c r="D40" s="13"/>
      <c r="E40" s="15"/>
    </row>
    <row r="41" spans="1:5" ht="16.5" customHeight="1">
      <c r="A41" s="12"/>
      <c r="B41" s="13" t="s">
        <v>33</v>
      </c>
      <c r="C41" s="24" t="s">
        <v>52</v>
      </c>
      <c r="D41" s="13"/>
      <c r="E41" s="15"/>
    </row>
    <row r="42" spans="1:5" ht="16.5" customHeight="1">
      <c r="A42" s="12"/>
      <c r="B42" s="13" t="s">
        <v>34</v>
      </c>
      <c r="C42" s="24" t="s">
        <v>54</v>
      </c>
      <c r="D42" s="13"/>
      <c r="E42" s="15"/>
    </row>
    <row r="43" spans="1:5" ht="16.5" customHeight="1">
      <c r="A43" s="12"/>
      <c r="B43" s="13" t="s">
        <v>35</v>
      </c>
      <c r="C43" s="24" t="s">
        <v>46</v>
      </c>
      <c r="D43" s="13"/>
      <c r="E43" s="15"/>
    </row>
    <row r="44" spans="1:5" ht="16.5" customHeight="1">
      <c r="A44" s="12"/>
      <c r="B44" s="13" t="s">
        <v>56</v>
      </c>
      <c r="C44" s="24" t="s">
        <v>44</v>
      </c>
      <c r="D44" s="13"/>
      <c r="E44" s="15"/>
    </row>
    <row r="45" spans="1:5" ht="16.5" customHeight="1">
      <c r="A45" s="12"/>
      <c r="B45" s="17" t="s">
        <v>29</v>
      </c>
      <c r="C45" s="13"/>
      <c r="D45" s="13" t="s">
        <v>30</v>
      </c>
      <c r="E45" s="15"/>
    </row>
    <row r="46" spans="1:5" ht="35.25" customHeight="1">
      <c r="A46" s="30" t="s">
        <v>58</v>
      </c>
      <c r="B46" s="31"/>
      <c r="C46" s="31"/>
      <c r="D46" s="31"/>
      <c r="E46" s="32"/>
    </row>
    <row r="47" spans="1:5" ht="16.5" customHeight="1">
      <c r="A47" s="12"/>
      <c r="B47" s="13" t="s">
        <v>31</v>
      </c>
      <c r="C47" s="25" t="s">
        <v>49</v>
      </c>
      <c r="D47" s="25"/>
      <c r="E47" s="15"/>
    </row>
    <row r="48" spans="1:5" ht="16.5" customHeight="1">
      <c r="A48" s="12"/>
      <c r="B48" s="13" t="s">
        <v>32</v>
      </c>
      <c r="C48" s="25" t="s">
        <v>51</v>
      </c>
      <c r="D48" s="25"/>
      <c r="E48" s="15"/>
    </row>
    <row r="49" spans="1:5" ht="16.5" customHeight="1">
      <c r="A49" s="12"/>
      <c r="B49" s="13" t="s">
        <v>33</v>
      </c>
      <c r="C49" s="25" t="s">
        <v>53</v>
      </c>
      <c r="D49" s="25"/>
      <c r="E49" s="15"/>
    </row>
    <row r="50" spans="1:5" ht="16.5" customHeight="1">
      <c r="A50" s="12"/>
      <c r="B50" s="13" t="s">
        <v>34</v>
      </c>
      <c r="C50" s="13" t="s">
        <v>55</v>
      </c>
      <c r="D50" s="13"/>
      <c r="E50" s="15"/>
    </row>
    <row r="51" spans="1:5" ht="16.5" customHeight="1">
      <c r="A51" s="12"/>
      <c r="B51" s="13" t="s">
        <v>35</v>
      </c>
      <c r="C51" s="24" t="s">
        <v>47</v>
      </c>
      <c r="D51" s="13"/>
      <c r="E51" s="15"/>
    </row>
    <row r="52" spans="1:5" ht="16.5" customHeight="1">
      <c r="A52" s="12"/>
      <c r="B52" s="13" t="s">
        <v>56</v>
      </c>
      <c r="C52" s="24" t="s">
        <v>45</v>
      </c>
      <c r="D52" s="13"/>
      <c r="E52" s="15"/>
    </row>
    <row r="53" spans="1:5" ht="16.5" customHeight="1">
      <c r="A53" s="12"/>
      <c r="B53" s="17" t="s">
        <v>29</v>
      </c>
      <c r="C53" s="13"/>
      <c r="D53" s="13" t="s">
        <v>30</v>
      </c>
      <c r="E53" s="15"/>
    </row>
    <row r="54" spans="1:5" ht="37.5" customHeight="1">
      <c r="A54" s="30" t="s">
        <v>74</v>
      </c>
      <c r="B54" s="31"/>
      <c r="C54" s="31"/>
      <c r="D54" s="31"/>
      <c r="E54" s="32"/>
    </row>
    <row r="55" spans="1:5" ht="16.5" customHeight="1">
      <c r="A55" s="12"/>
      <c r="B55" s="13" t="s">
        <v>31</v>
      </c>
      <c r="C55" s="24" t="s">
        <v>71</v>
      </c>
      <c r="D55" s="13"/>
      <c r="E55" s="15"/>
    </row>
    <row r="56" spans="1:5" ht="16.5" customHeight="1">
      <c r="A56" s="12"/>
      <c r="B56" s="13" t="s">
        <v>32</v>
      </c>
      <c r="C56" s="24" t="s">
        <v>72</v>
      </c>
      <c r="D56" s="13"/>
      <c r="E56" s="15"/>
    </row>
    <row r="57" spans="1:5" ht="16.5" customHeight="1">
      <c r="A57" s="12"/>
      <c r="B57" s="13" t="s">
        <v>33</v>
      </c>
      <c r="C57" s="24" t="s">
        <v>87</v>
      </c>
      <c r="D57" s="13"/>
      <c r="E57" s="15"/>
    </row>
    <row r="58" spans="1:5" ht="16.5" customHeight="1">
      <c r="A58" s="12"/>
      <c r="B58" s="13" t="s">
        <v>34</v>
      </c>
      <c r="C58" s="24" t="s">
        <v>73</v>
      </c>
      <c r="D58" s="13"/>
      <c r="E58" s="15"/>
    </row>
    <row r="59" spans="1:5" ht="16.5" customHeight="1">
      <c r="A59" s="12"/>
      <c r="B59" s="13" t="s">
        <v>35</v>
      </c>
      <c r="C59" s="24" t="s">
        <v>45</v>
      </c>
      <c r="D59" s="13"/>
      <c r="E59" s="15"/>
    </row>
    <row r="60" spans="1:5" ht="16.5" customHeight="1" thickBot="1">
      <c r="A60" s="18"/>
      <c r="B60" s="19" t="s">
        <v>29</v>
      </c>
      <c r="C60" s="21"/>
      <c r="D60" s="21" t="s">
        <v>30</v>
      </c>
      <c r="E60" s="22"/>
    </row>
    <row r="61" spans="1:5" ht="15.75" customHeight="1"/>
    <row r="62" spans="1:5" ht="15.75" customHeight="1"/>
    <row r="63" spans="1:5" ht="15.75" customHeight="1"/>
  </sheetData>
  <mergeCells count="12">
    <mergeCell ref="A54:E54"/>
    <mergeCell ref="A18:E18"/>
    <mergeCell ref="A23:E23"/>
    <mergeCell ref="A3:D3"/>
    <mergeCell ref="A1:D1"/>
    <mergeCell ref="A46:E46"/>
    <mergeCell ref="A31:E31"/>
    <mergeCell ref="A24:E24"/>
    <mergeCell ref="A38:E38"/>
    <mergeCell ref="A5:B5"/>
    <mergeCell ref="A6:B6"/>
    <mergeCell ref="A9:E9"/>
  </mergeCells>
  <phoneticPr fontId="2"/>
  <dataValidations count="2">
    <dataValidation type="list" allowBlank="1" showInputMessage="1" showErrorMessage="1" sqref="D12:D14" xr:uid="{00000000-0002-0000-0000-000000000000}">
      <formula1>"①,②"</formula1>
    </dataValidation>
    <dataValidation type="list" allowBlank="1" showInputMessage="1" showErrorMessage="1" sqref="C6" xr:uid="{00000000-0002-0000-0000-000001000000}">
      <formula1>"松江市, 浜田市, 出雲市, 益田市, 大田市, 安来市, 江津市, 雲南市, 奥出雲町, 飯南町, 川本町, 美郷町, 邑南町, 津和野町, 吉賀町, 海士町, 西ノ島町, 知夫村, 隠岐の島町,"</formula1>
    </dataValidation>
  </dataValidations>
  <pageMargins left="0.51181102362204722" right="0.51181102362204722" top="0.55118110236220474" bottom="0.55118110236220474" header="0" footer="0"/>
  <pageSetup paperSize="9" orientation="portrait"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95250</xdr:colOff>
                    <xdr:row>9</xdr:row>
                    <xdr:rowOff>0</xdr:rowOff>
                  </from>
                  <to>
                    <xdr:col>0</xdr:col>
                    <xdr:colOff>323850</xdr:colOff>
                    <xdr:row>9</xdr:row>
                    <xdr:rowOff>209550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0</xdr:col>
                    <xdr:colOff>104775</xdr:colOff>
                    <xdr:row>12</xdr:row>
                    <xdr:rowOff>19050</xdr:rowOff>
                  </from>
                  <to>
                    <xdr:col>0</xdr:col>
                    <xdr:colOff>314325</xdr:colOff>
                    <xdr:row>12</xdr:row>
                    <xdr:rowOff>228600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0</xdr:col>
                    <xdr:colOff>95250</xdr:colOff>
                    <xdr:row>10</xdr:row>
                    <xdr:rowOff>38100</xdr:rowOff>
                  </from>
                  <to>
                    <xdr:col>0</xdr:col>
                    <xdr:colOff>314325</xdr:colOff>
                    <xdr:row>10</xdr:row>
                    <xdr:rowOff>228600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0</xdr:col>
                    <xdr:colOff>95250</xdr:colOff>
                    <xdr:row>24</xdr:row>
                    <xdr:rowOff>19050</xdr:rowOff>
                  </from>
                  <to>
                    <xdr:col>0</xdr:col>
                    <xdr:colOff>352425</xdr:colOff>
                    <xdr:row>24</xdr:row>
                    <xdr:rowOff>190500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95250</xdr:colOff>
                    <xdr:row>25</xdr:row>
                    <xdr:rowOff>0</xdr:rowOff>
                  </from>
                  <to>
                    <xdr:col>0</xdr:col>
                    <xdr:colOff>295275</xdr:colOff>
                    <xdr:row>25</xdr:row>
                    <xdr:rowOff>200025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0</xdr:col>
                    <xdr:colOff>95250</xdr:colOff>
                    <xdr:row>26</xdr:row>
                    <xdr:rowOff>0</xdr:rowOff>
                  </from>
                  <to>
                    <xdr:col>0</xdr:col>
                    <xdr:colOff>285750</xdr:colOff>
                    <xdr:row>26</xdr:row>
                    <xdr:rowOff>200025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0</xdr:col>
                    <xdr:colOff>95250</xdr:colOff>
                    <xdr:row>27</xdr:row>
                    <xdr:rowOff>9525</xdr:rowOff>
                  </from>
                  <to>
                    <xdr:col>0</xdr:col>
                    <xdr:colOff>285750</xdr:colOff>
                    <xdr:row>27</xdr:row>
                    <xdr:rowOff>180975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0</xdr:col>
                    <xdr:colOff>95250</xdr:colOff>
                    <xdr:row>28</xdr:row>
                    <xdr:rowOff>0</xdr:rowOff>
                  </from>
                  <to>
                    <xdr:col>0</xdr:col>
                    <xdr:colOff>304800</xdr:colOff>
                    <xdr:row>28</xdr:row>
                    <xdr:rowOff>200025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0</xdr:col>
                    <xdr:colOff>95250</xdr:colOff>
                    <xdr:row>31</xdr:row>
                    <xdr:rowOff>19050</xdr:rowOff>
                  </from>
                  <to>
                    <xdr:col>0</xdr:col>
                    <xdr:colOff>285750</xdr:colOff>
                    <xdr:row>32</xdr:row>
                    <xdr:rowOff>9525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0</xdr:col>
                    <xdr:colOff>95250</xdr:colOff>
                    <xdr:row>38</xdr:row>
                    <xdr:rowOff>9525</xdr:rowOff>
                  </from>
                  <to>
                    <xdr:col>0</xdr:col>
                    <xdr:colOff>314325</xdr:colOff>
                    <xdr:row>38</xdr:row>
                    <xdr:rowOff>190500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0</xdr:col>
                    <xdr:colOff>95250</xdr:colOff>
                    <xdr:row>39</xdr:row>
                    <xdr:rowOff>0</xdr:rowOff>
                  </from>
                  <to>
                    <xdr:col>0</xdr:col>
                    <xdr:colOff>285750</xdr:colOff>
                    <xdr:row>39</xdr:row>
                    <xdr:rowOff>180975</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0</xdr:col>
                    <xdr:colOff>95250</xdr:colOff>
                    <xdr:row>40</xdr:row>
                    <xdr:rowOff>0</xdr:rowOff>
                  </from>
                  <to>
                    <xdr:col>0</xdr:col>
                    <xdr:colOff>304800</xdr:colOff>
                    <xdr:row>40</xdr:row>
                    <xdr:rowOff>200025</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0</xdr:col>
                    <xdr:colOff>95250</xdr:colOff>
                    <xdr:row>41</xdr:row>
                    <xdr:rowOff>19050</xdr:rowOff>
                  </from>
                  <to>
                    <xdr:col>0</xdr:col>
                    <xdr:colOff>295275</xdr:colOff>
                    <xdr:row>41</xdr:row>
                    <xdr:rowOff>190500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0</xdr:col>
                    <xdr:colOff>95250</xdr:colOff>
                    <xdr:row>42</xdr:row>
                    <xdr:rowOff>19050</xdr:rowOff>
                  </from>
                  <to>
                    <xdr:col>0</xdr:col>
                    <xdr:colOff>285750</xdr:colOff>
                    <xdr:row>42</xdr:row>
                    <xdr:rowOff>180975</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0</xdr:col>
                    <xdr:colOff>95250</xdr:colOff>
                    <xdr:row>43</xdr:row>
                    <xdr:rowOff>0</xdr:rowOff>
                  </from>
                  <to>
                    <xdr:col>0</xdr:col>
                    <xdr:colOff>295275</xdr:colOff>
                    <xdr:row>43</xdr:row>
                    <xdr:rowOff>200025</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0</xdr:col>
                    <xdr:colOff>95250</xdr:colOff>
                    <xdr:row>45</xdr:row>
                    <xdr:rowOff>428625</xdr:rowOff>
                  </from>
                  <to>
                    <xdr:col>0</xdr:col>
                    <xdr:colOff>314325</xdr:colOff>
                    <xdr:row>46</xdr:row>
                    <xdr:rowOff>171450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0</xdr:col>
                    <xdr:colOff>95250</xdr:colOff>
                    <xdr:row>47</xdr:row>
                    <xdr:rowOff>0</xdr:rowOff>
                  </from>
                  <to>
                    <xdr:col>0</xdr:col>
                    <xdr:colOff>276225</xdr:colOff>
                    <xdr:row>47</xdr:row>
                    <xdr:rowOff>190500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0</xdr:col>
                    <xdr:colOff>95250</xdr:colOff>
                    <xdr:row>48</xdr:row>
                    <xdr:rowOff>0</xdr:rowOff>
                  </from>
                  <to>
                    <xdr:col>0</xdr:col>
                    <xdr:colOff>314325</xdr:colOff>
                    <xdr:row>48</xdr:row>
                    <xdr:rowOff>190500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0</xdr:col>
                    <xdr:colOff>95250</xdr:colOff>
                    <xdr:row>49</xdr:row>
                    <xdr:rowOff>19050</xdr:rowOff>
                  </from>
                  <to>
                    <xdr:col>0</xdr:col>
                    <xdr:colOff>304800</xdr:colOff>
                    <xdr:row>49</xdr:row>
                    <xdr:rowOff>200025</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0</xdr:col>
                    <xdr:colOff>95250</xdr:colOff>
                    <xdr:row>50</xdr:row>
                    <xdr:rowOff>0</xdr:rowOff>
                  </from>
                  <to>
                    <xdr:col>0</xdr:col>
                    <xdr:colOff>295275</xdr:colOff>
                    <xdr:row>50</xdr:row>
                    <xdr:rowOff>200025</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0</xdr:col>
                    <xdr:colOff>95250</xdr:colOff>
                    <xdr:row>51</xdr:row>
                    <xdr:rowOff>0</xdr:rowOff>
                  </from>
                  <to>
                    <xdr:col>0</xdr:col>
                    <xdr:colOff>304800</xdr:colOff>
                    <xdr:row>51</xdr:row>
                    <xdr:rowOff>190500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0</xdr:col>
                    <xdr:colOff>95250</xdr:colOff>
                    <xdr:row>54</xdr:row>
                    <xdr:rowOff>19050</xdr:rowOff>
                  </from>
                  <to>
                    <xdr:col>0</xdr:col>
                    <xdr:colOff>314325</xdr:colOff>
                    <xdr:row>54</xdr:row>
                    <xdr:rowOff>190500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0</xdr:col>
                    <xdr:colOff>95250</xdr:colOff>
                    <xdr:row>55</xdr:row>
                    <xdr:rowOff>0</xdr:rowOff>
                  </from>
                  <to>
                    <xdr:col>0</xdr:col>
                    <xdr:colOff>285750</xdr:colOff>
                    <xdr:row>55</xdr:row>
                    <xdr:rowOff>200025</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0</xdr:col>
                    <xdr:colOff>95250</xdr:colOff>
                    <xdr:row>56</xdr:row>
                    <xdr:rowOff>0</xdr:rowOff>
                  </from>
                  <to>
                    <xdr:col>0</xdr:col>
                    <xdr:colOff>285750</xdr:colOff>
                    <xdr:row>56</xdr:row>
                    <xdr:rowOff>180975</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0</xdr:col>
                    <xdr:colOff>95250</xdr:colOff>
                    <xdr:row>57</xdr:row>
                    <xdr:rowOff>19050</xdr:rowOff>
                  </from>
                  <to>
                    <xdr:col>0</xdr:col>
                    <xdr:colOff>295275</xdr:colOff>
                    <xdr:row>58</xdr:row>
                    <xdr:rowOff>19050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0</xdr:col>
                    <xdr:colOff>95250</xdr:colOff>
                    <xdr:row>58</xdr:row>
                    <xdr:rowOff>0</xdr:rowOff>
                  </from>
                  <to>
                    <xdr:col>0</xdr:col>
                    <xdr:colOff>333375</xdr:colOff>
                    <xdr:row>59</xdr:row>
                    <xdr:rowOff>28575</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from>
                    <xdr:col>0</xdr:col>
                    <xdr:colOff>95250</xdr:colOff>
                    <xdr:row>32</xdr:row>
                    <xdr:rowOff>19050</xdr:rowOff>
                  </from>
                  <to>
                    <xdr:col>0</xdr:col>
                    <xdr:colOff>295275</xdr:colOff>
                    <xdr:row>32</xdr:row>
                    <xdr:rowOff>200025</xdr:rowOff>
                  </to>
                </anchor>
              </controlPr>
            </control>
          </mc:Choice>
        </mc:AlternateContent>
        <mc:AlternateContent xmlns:mc="http://schemas.openxmlformats.org/markup-compatibility/2006">
          <mc:Choice Requires="x14">
            <control shapeId="1066" r:id="rId31" name="Check Box 42">
              <controlPr defaultSize="0" autoFill="0" autoLine="0" autoPict="0">
                <anchor moveWithCells="1">
                  <from>
                    <xdr:col>0</xdr:col>
                    <xdr:colOff>95250</xdr:colOff>
                    <xdr:row>33</xdr:row>
                    <xdr:rowOff>28575</xdr:rowOff>
                  </from>
                  <to>
                    <xdr:col>0</xdr:col>
                    <xdr:colOff>285750</xdr:colOff>
                    <xdr:row>34</xdr:row>
                    <xdr:rowOff>0</xdr:rowOff>
                  </to>
                </anchor>
              </controlPr>
            </control>
          </mc:Choice>
        </mc:AlternateContent>
        <mc:AlternateContent xmlns:mc="http://schemas.openxmlformats.org/markup-compatibility/2006">
          <mc:Choice Requires="x14">
            <control shapeId="1067" r:id="rId32" name="Check Box 43">
              <controlPr defaultSize="0" autoFill="0" autoLine="0" autoPict="0">
                <anchor moveWithCells="1">
                  <from>
                    <xdr:col>0</xdr:col>
                    <xdr:colOff>95250</xdr:colOff>
                    <xdr:row>34</xdr:row>
                    <xdr:rowOff>28575</xdr:rowOff>
                  </from>
                  <to>
                    <xdr:col>0</xdr:col>
                    <xdr:colOff>285750</xdr:colOff>
                    <xdr:row>34</xdr:row>
                    <xdr:rowOff>180975</xdr:rowOff>
                  </to>
                </anchor>
              </controlPr>
            </control>
          </mc:Choice>
        </mc:AlternateContent>
        <mc:AlternateContent xmlns:mc="http://schemas.openxmlformats.org/markup-compatibility/2006">
          <mc:Choice Requires="x14">
            <control shapeId="1068" r:id="rId33" name="Check Box 44">
              <controlPr defaultSize="0" autoFill="0" autoLine="0" autoPict="0">
                <anchor moveWithCells="1">
                  <from>
                    <xdr:col>0</xdr:col>
                    <xdr:colOff>95250</xdr:colOff>
                    <xdr:row>35</xdr:row>
                    <xdr:rowOff>28575</xdr:rowOff>
                  </from>
                  <to>
                    <xdr:col>0</xdr:col>
                    <xdr:colOff>285750</xdr:colOff>
                    <xdr:row>35</xdr:row>
                    <xdr:rowOff>200025</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0</xdr:col>
                    <xdr:colOff>95250</xdr:colOff>
                    <xdr:row>11</xdr:row>
                    <xdr:rowOff>38100</xdr:rowOff>
                  </from>
                  <to>
                    <xdr:col>0</xdr:col>
                    <xdr:colOff>314325</xdr:colOff>
                    <xdr:row>11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
  <sheetViews>
    <sheetView workbookViewId="0">
      <selection activeCell="F11" sqref="F11"/>
    </sheetView>
  </sheetViews>
  <sheetFormatPr defaultRowHeight="12.75"/>
  <sheetData>
    <row r="1" spans="1:37" ht="60">
      <c r="A1" s="3" t="s">
        <v>25</v>
      </c>
      <c r="B1" s="3" t="s">
        <v>69</v>
      </c>
      <c r="C1" s="3" t="s">
        <v>70</v>
      </c>
      <c r="D1" s="3" t="s">
        <v>80</v>
      </c>
      <c r="E1" s="3" t="s">
        <v>28</v>
      </c>
      <c r="F1" s="3" t="s">
        <v>62</v>
      </c>
      <c r="G1" s="3" t="s">
        <v>0</v>
      </c>
      <c r="H1" s="3" t="s">
        <v>26</v>
      </c>
      <c r="I1" s="3" t="s">
        <v>27</v>
      </c>
      <c r="J1" s="3" t="s">
        <v>63</v>
      </c>
      <c r="K1" s="1" t="s">
        <v>2</v>
      </c>
      <c r="L1" s="2" t="s">
        <v>3</v>
      </c>
      <c r="M1" s="2" t="s">
        <v>4</v>
      </c>
      <c r="N1" s="2" t="s">
        <v>5</v>
      </c>
      <c r="O1" s="2" t="s">
        <v>6</v>
      </c>
      <c r="P1" s="7" t="s">
        <v>12</v>
      </c>
      <c r="Q1" s="7" t="s">
        <v>13</v>
      </c>
      <c r="R1" s="7" t="s">
        <v>14</v>
      </c>
      <c r="S1" s="7" t="s">
        <v>1</v>
      </c>
      <c r="T1" s="7" t="s">
        <v>24</v>
      </c>
      <c r="U1" s="5" t="s">
        <v>7</v>
      </c>
      <c r="V1" s="5" t="s">
        <v>8</v>
      </c>
      <c r="W1" s="5" t="s">
        <v>9</v>
      </c>
      <c r="X1" s="5" t="s">
        <v>10</v>
      </c>
      <c r="Y1" s="6" t="s">
        <v>11</v>
      </c>
      <c r="Z1" s="6" t="s">
        <v>23</v>
      </c>
      <c r="AA1" s="4" t="s">
        <v>15</v>
      </c>
      <c r="AB1" s="4" t="s">
        <v>16</v>
      </c>
      <c r="AC1" s="4" t="s">
        <v>17</v>
      </c>
      <c r="AD1" s="7" t="s">
        <v>18</v>
      </c>
      <c r="AE1" s="5" t="s">
        <v>19</v>
      </c>
      <c r="AF1" s="5" t="s">
        <v>22</v>
      </c>
      <c r="AG1" s="29" t="s">
        <v>65</v>
      </c>
      <c r="AH1" s="29" t="s">
        <v>66</v>
      </c>
      <c r="AI1" s="29" t="s">
        <v>67</v>
      </c>
      <c r="AJ1" s="29" t="s">
        <v>68</v>
      </c>
      <c r="AK1" s="29" t="s">
        <v>45</v>
      </c>
    </row>
    <row r="2" spans="1:37" ht="14.25">
      <c r="A2">
        <f>法人名</f>
        <v>0</v>
      </c>
      <c r="B2" t="b">
        <v>0</v>
      </c>
      <c r="C2" t="b">
        <v>0</v>
      </c>
      <c r="D2" t="b">
        <v>0</v>
      </c>
      <c r="E2" t="b">
        <v>0</v>
      </c>
      <c r="F2">
        <f>市町村名</f>
        <v>0</v>
      </c>
      <c r="G2">
        <f>役職</f>
        <v>0</v>
      </c>
      <c r="H2">
        <f>名前</f>
        <v>0</v>
      </c>
      <c r="I2">
        <f>電話番号</f>
        <v>0</v>
      </c>
      <c r="J2">
        <f>アドレス</f>
        <v>0</v>
      </c>
      <c r="K2" t="b">
        <v>0</v>
      </c>
      <c r="L2" t="b">
        <v>0</v>
      </c>
      <c r="M2" t="b">
        <v>0</v>
      </c>
      <c r="N2" t="b">
        <v>0</v>
      </c>
      <c r="O2">
        <f>課題</f>
        <v>0</v>
      </c>
      <c r="P2" t="b">
        <v>0</v>
      </c>
      <c r="Q2" t="b">
        <v>0</v>
      </c>
      <c r="R2" t="b">
        <v>0</v>
      </c>
      <c r="S2" t="b">
        <v>0</v>
      </c>
      <c r="T2">
        <f>課題解決_そのほか</f>
        <v>0</v>
      </c>
      <c r="U2" t="b">
        <v>0</v>
      </c>
      <c r="V2" t="b">
        <v>0</v>
      </c>
      <c r="W2" t="b">
        <v>0</v>
      </c>
      <c r="X2" t="b">
        <v>0</v>
      </c>
      <c r="Y2" t="b">
        <v>0</v>
      </c>
      <c r="Z2">
        <f>維持・継続_その他</f>
        <v>0</v>
      </c>
      <c r="AA2" t="b">
        <v>0</v>
      </c>
      <c r="AB2" t="b">
        <v>0</v>
      </c>
      <c r="AC2" t="b">
        <v>0</v>
      </c>
      <c r="AD2" t="b">
        <v>0</v>
      </c>
      <c r="AE2" t="b">
        <v>0</v>
      </c>
      <c r="AF2">
        <f>連携_そのほか</f>
        <v>0</v>
      </c>
      <c r="AG2" s="29" t="b">
        <v>0</v>
      </c>
      <c r="AH2" s="29" t="b">
        <v>0</v>
      </c>
      <c r="AI2" s="29" t="b">
        <v>0</v>
      </c>
      <c r="AJ2" s="29" t="b">
        <v>0</v>
      </c>
      <c r="AK2" s="29">
        <f>効果_その他</f>
        <v>0</v>
      </c>
    </row>
    <row r="3" spans="1:37" ht="14.25">
      <c r="AG3" s="29"/>
      <c r="AH3" s="29"/>
      <c r="AI3" s="29"/>
      <c r="AJ3" s="29"/>
      <c r="AK3" s="29"/>
    </row>
    <row r="4" spans="1:37" ht="14.25">
      <c r="AG4" s="29"/>
      <c r="AH4" s="29"/>
      <c r="AI4" s="29"/>
      <c r="AJ4" s="29"/>
      <c r="AK4" s="29"/>
    </row>
    <row r="5" spans="1:37" ht="14.25">
      <c r="AG5" s="29"/>
      <c r="AH5" s="29"/>
      <c r="AI5" s="29"/>
      <c r="AJ5" s="29"/>
      <c r="AK5" s="29"/>
    </row>
  </sheetData>
  <phoneticPr fontId="2"/>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13</vt:i4>
      </vt:variant>
    </vt:vector>
  </HeadingPairs>
  <TitlesOfParts>
    <vt:vector size="15" baseType="lpstr">
      <vt:lpstr>法人回答用</vt:lpstr>
      <vt:lpstr>集計</vt:lpstr>
      <vt:lpstr>アドレス</vt:lpstr>
      <vt:lpstr>維持・継続_その他</vt:lpstr>
      <vt:lpstr>課題</vt:lpstr>
      <vt:lpstr>課題解決_そのほか</vt:lpstr>
      <vt:lpstr>効果_その他</vt:lpstr>
      <vt:lpstr>市町村名</vt:lpstr>
      <vt:lpstr>電話番号</vt:lpstr>
      <vt:lpstr>難点_その他</vt:lpstr>
      <vt:lpstr>法人名</vt:lpstr>
      <vt:lpstr>名前</vt:lpstr>
      <vt:lpstr>役職</vt:lpstr>
      <vt:lpstr>連携_そのほか</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　裕司</dc:creator>
  <cp:lastModifiedBy>島根県村上　兼悟</cp:lastModifiedBy>
  <cp:lastPrinted>2025-10-30T02:43:19Z</cp:lastPrinted>
  <dcterms:created xsi:type="dcterms:W3CDTF">2025-06-18T03:02:09Z</dcterms:created>
  <dcterms:modified xsi:type="dcterms:W3CDTF">2025-11-04T09:39:48Z</dcterms:modified>
</cp:coreProperties>
</file>